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CV Thang 6-2022\CV 6.1. Trien khai de tai cap co so\QD, CV trien khai de tai cap truong, cap truong trong diem\3. Hoi dong tham dinh noi dung kinh phi\CV Thong bao tuyen chon ca nhan chu tri\"/>
    </mc:Choice>
  </mc:AlternateContent>
  <xr:revisionPtr revIDLastSave="0" documentId="13_ncr:1_{ADD6C03B-8CC3-4322-92A2-A18DDE2DE1F3}" xr6:coauthVersionLast="47" xr6:coauthVersionMax="47" xr10:uidLastSave="{00000000-0000-0000-0000-000000000000}"/>
  <bookViews>
    <workbookView xWindow="-120" yWindow="-120" windowWidth="29040" windowHeight="15840" xr2:uid="{00000000-000D-0000-FFFF-FFFF00000000}"/>
  </bookViews>
  <sheets>
    <sheet name="Du toan" sheetId="1" r:id="rId1"/>
  </sheets>
  <definedNames>
    <definedName name="_xlnm.Print_Titles" localSheetId="0">'Du toan'!$11:$12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7" i="1" l="1"/>
  <c r="I23" i="1"/>
  <c r="G21" i="1"/>
  <c r="I21" i="1" s="1"/>
  <c r="G20" i="1"/>
  <c r="I20" i="1" s="1"/>
  <c r="G15" i="1" l="1"/>
  <c r="G16" i="1"/>
  <c r="G17" i="1"/>
  <c r="G18" i="1"/>
  <c r="G19" i="1"/>
  <c r="G14" i="1"/>
  <c r="I19" i="1" l="1"/>
  <c r="I18" i="1" l="1"/>
  <c r="I17" i="1"/>
  <c r="I15" i="1" l="1"/>
  <c r="I16" i="1"/>
  <c r="I14" i="1"/>
  <c r="I13" i="1" l="1"/>
  <c r="I49" i="1" s="1"/>
</calcChain>
</file>

<file path=xl/sharedStrings.xml><?xml version="1.0" encoding="utf-8"?>
<sst xmlns="http://schemas.openxmlformats.org/spreadsheetml/2006/main" count="74" uniqueCount="70">
  <si>
    <t>TT</t>
  </si>
  <si>
    <t>Chức danh</t>
  </si>
  <si>
    <t>Nội dung công 
việc được giao</t>
  </si>
  <si>
    <t xml:space="preserve">Kết quả, 
Sản phẩm </t>
  </si>
  <si>
    <t>Ghi chú</t>
  </si>
  <si>
    <t>Họ và tên</t>
  </si>
  <si>
    <t>CNĐT</t>
  </si>
  <si>
    <t>TKKH</t>
  </si>
  <si>
    <t xml:space="preserve">              BỘ GIÁO DỤC VÀ ĐÀO TẠO</t>
  </si>
  <si>
    <t xml:space="preserve">Chủ nhiệm </t>
  </si>
  <si>
    <t>Tổng kinh phí:</t>
  </si>
  <si>
    <t>Phòng KH-TC</t>
  </si>
  <si>
    <t>Hệ số tiền công theo ngày</t>
  </si>
  <si>
    <t>Đơn vị tính: VNĐ</t>
  </si>
  <si>
    <t>Mức lương cơ bản áp dụng:</t>
  </si>
  <si>
    <t xml:space="preserve">Văn phòng phẩm </t>
  </si>
  <si>
    <r>
      <t xml:space="preserve">                </t>
    </r>
    <r>
      <rPr>
        <b/>
        <u/>
        <sz val="12"/>
        <rFont val="Times New Roman"/>
        <family val="1"/>
      </rPr>
      <t>TRƯỜNG ĐẠI HỌC VINH</t>
    </r>
  </si>
  <si>
    <t>Tổng cộng:</t>
  </si>
  <si>
    <t>CỘNG HÒA XÃ HỘI CHỦ NGHĨA VIỆT NAM</t>
  </si>
  <si>
    <t>Độc lập - Tự do - Hạnh phúc</t>
  </si>
  <si>
    <t>TV</t>
  </si>
  <si>
    <t>TVTHC</t>
  </si>
  <si>
    <t>(1)</t>
  </si>
  <si>
    <t>(2)</t>
  </si>
  <si>
    <t>(3)</t>
  </si>
  <si>
    <t>(4)</t>
  </si>
  <si>
    <t>(5)</t>
  </si>
  <si>
    <t>(6)</t>
  </si>
  <si>
    <t>(8)</t>
  </si>
  <si>
    <t>(9)=(7)x(8)</t>
  </si>
  <si>
    <t>(10)</t>
  </si>
  <si>
    <t>Chủ nhiệm: ………………….</t>
  </si>
  <si>
    <t>………………..</t>
  </si>
  <si>
    <t>Phòng KH&amp;HTQT</t>
  </si>
  <si>
    <t>(Bằng chữ: ……..)</t>
  </si>
  <si>
    <t>Chủ nhiệm đề tài (CNĐT)</t>
  </si>
  <si>
    <t>Thư ký khoa học (TKKH)</t>
  </si>
  <si>
    <t>Thành viên thực hiện chính (TVTHC)</t>
  </si>
  <si>
    <t>Thành viên (TV)</t>
  </si>
  <si>
    <t>Kỹ thuật viên (KTV)</t>
  </si>
  <si>
    <t>Nhân viên hỗ trợ (NVHT)</t>
  </si>
  <si>
    <t>Kinh phí quản lý</t>
  </si>
  <si>
    <t>BGH Duyệt</t>
  </si>
  <si>
    <t>(7 )= 
1.490.000 x (6)</t>
  </si>
  <si>
    <t>Chi Hội nghị, hội thảo khoa học (Theo quy chế chi tiêu nội bộ)</t>
  </si>
  <si>
    <t>Điều tra, khảo sát thu thập số liệu (Theo quy chế chi tiêu nội bộ)</t>
  </si>
  <si>
    <t>….</t>
  </si>
  <si>
    <t>…...............................................</t>
  </si>
  <si>
    <t>Nghệ An, ngày       tháng        năm 2022</t>
  </si>
  <si>
    <r>
      <t>Mã số: T2022-</t>
    </r>
    <r>
      <rPr>
        <b/>
        <sz val="12"/>
        <color rgb="FFFF0000"/>
        <rFont val="Times New Roman"/>
        <family val="1"/>
      </rPr>
      <t>&lt;Số thứ tự theo Quyết định 1995&gt;</t>
    </r>
    <r>
      <rPr>
        <b/>
        <sz val="12"/>
        <rFont val="Times New Roman"/>
        <family val="1"/>
      </rPr>
      <t>TĐ</t>
    </r>
  </si>
  <si>
    <r>
      <t>Tên đề tài:</t>
    </r>
    <r>
      <rPr>
        <b/>
        <sz val="12"/>
        <color rgb="FFFF0000"/>
        <rFont val="Times New Roman"/>
        <family val="1"/>
      </rPr>
      <t xml:space="preserve"> &lt;Ghi đúng theo tên đã công bố trong QĐ số 1995/QĐ-ĐHV ngày 05/8/2022&gt;</t>
    </r>
  </si>
  <si>
    <t>5% tổng dự toán kinh phí đề tài</t>
  </si>
  <si>
    <t>DỰ TOÁN KINH PHÍ THỰC HIỆN ĐỀ TÀI KHOA HỌC VÀ CÔNG NGHỆ TRỌNG ĐIỂM CẤP TRƯỜNG NĂM 2022</t>
  </si>
  <si>
    <t>I</t>
  </si>
  <si>
    <t>NHÂN CÔNG LAO ĐỘNG TRỰC TIẾP</t>
  </si>
  <si>
    <t>KTV</t>
  </si>
  <si>
    <t>NVHT</t>
  </si>
  <si>
    <t>Định mức
 công lao động khoa học
(đ/ngày)/Số lượng</t>
  </si>
  <si>
    <t>Số ngày 
làm việc quy đổi/Đơn giá</t>
  </si>
  <si>
    <t>Tiền công
(VNĐ)/Thành tiền</t>
  </si>
  <si>
    <t>Hệ số tiền công theo ngày/Đơn vị tính</t>
  </si>
  <si>
    <t>III</t>
  </si>
  <si>
    <t>CHI KHÁC</t>
  </si>
  <si>
    <t xml:space="preserve">II. </t>
  </si>
  <si>
    <t>MUA SẮM NGUYÊN, NHIÊN VẬT LIỆU</t>
  </si>
  <si>
    <t>Dụng cụ, phụ tùng, vật rẻ tiền mau hỏng</t>
  </si>
  <si>
    <t>Nguyên, vật liệu</t>
  </si>
  <si>
    <t>Năng lượng nhiên liệu</t>
  </si>
  <si>
    <t>Mua sắm, sử chữa tài sản cố định</t>
  </si>
  <si>
    <t>- Nếu mục chi nào thực tế không chi thì không để mục đó trong bảng dự toán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</si>
</sst>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_);_(* \(#,##0.0\);_(* &quot;-&quot;??_);_(@_)"/>
  </numFmts>
  <fonts count="27">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1"/>
      <name val="Times New Roman"/>
      <family val="1"/>
    </font>
    <font>
      <b/>
      <sz val="11"/>
      <name val="Times New Roman"/>
      <family val="1"/>
    </font>
    <font>
      <sz val="12"/>
      <color theme="1"/>
      <name val="Calibri"/>
      <family val="2"/>
      <scheme val="minor"/>
    </font>
    <font>
      <sz val="12"/>
      <name val="Times New Roman"/>
      <family val="1"/>
    </font>
    <font>
      <sz val="11"/>
      <name val="Calibri"/>
      <family val="2"/>
      <scheme val="minor"/>
    </font>
    <font>
      <b/>
      <sz val="12"/>
      <name val="Times New Roman"/>
      <family val="1"/>
    </font>
    <font>
      <b/>
      <i/>
      <sz val="12"/>
      <name val="Times New Roman"/>
      <family val="1"/>
    </font>
    <font>
      <b/>
      <sz val="11"/>
      <name val="Calibri"/>
      <family val="2"/>
      <scheme val="minor"/>
    </font>
    <font>
      <i/>
      <sz val="12"/>
      <name val="Times New Roman"/>
      <family val="1"/>
    </font>
    <font>
      <sz val="12"/>
      <color rgb="FFFF0000"/>
      <name val="Times New Roman"/>
      <family val="1"/>
    </font>
    <font>
      <b/>
      <u/>
      <sz val="12"/>
      <name val="Times New Roman"/>
      <family val="1"/>
    </font>
    <font>
      <b/>
      <sz val="13"/>
      <name val="Times New Roman"/>
      <family val="1"/>
    </font>
    <font>
      <b/>
      <sz val="10"/>
      <name val="Times New Roman"/>
      <family val="1"/>
    </font>
    <font>
      <sz val="11"/>
      <color theme="1"/>
      <name val="Times New Roman"/>
      <family val="1"/>
    </font>
    <font>
      <b/>
      <i/>
      <sz val="12"/>
      <color rgb="FFFF0000"/>
      <name val="Times New Roman"/>
      <family val="1"/>
    </font>
    <font>
      <sz val="10"/>
      <color rgb="FFFF0000"/>
      <name val="Times New Roman"/>
      <family val="1"/>
    </font>
    <font>
      <sz val="10"/>
      <name val="Times New Roman"/>
      <family val="1"/>
    </font>
    <font>
      <b/>
      <sz val="12"/>
      <name val="Times New Roman"/>
      <charset val="134"/>
    </font>
    <font>
      <b/>
      <sz val="13"/>
      <color theme="1"/>
      <name val="Times New Roman"/>
      <family val="1"/>
    </font>
    <font>
      <i/>
      <sz val="12"/>
      <color theme="1"/>
      <name val="Times New Roman"/>
      <family val="1"/>
    </font>
    <font>
      <b/>
      <sz val="12"/>
      <color rgb="FFFF0000"/>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3" fontId="6" fillId="2" borderId="1" xfId="0" applyNumberFormat="1" applyFont="1" applyFill="1" applyBorder="1" applyAlignment="1">
      <alignment horizontal="center" vertical="center" wrapText="1"/>
    </xf>
    <xf numFmtId="0" fontId="0" fillId="0" borderId="0" xfId="0" applyAlignment="1">
      <alignment vertical="center"/>
    </xf>
    <xf numFmtId="164" fontId="8" fillId="0" borderId="1" xfId="1" applyNumberFormat="1" applyFont="1" applyBorder="1" applyAlignment="1">
      <alignment vertical="center"/>
    </xf>
    <xf numFmtId="0" fontId="8" fillId="2" borderId="1"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8" fillId="2" borderId="1" xfId="0" applyFont="1" applyFill="1" applyBorder="1" applyAlignment="1" applyProtection="1">
      <alignment horizontal="left" vertical="center" wrapText="1"/>
      <protection locked="0"/>
    </xf>
    <xf numFmtId="3" fontId="8" fillId="2" borderId="1" xfId="0" applyNumberFormat="1" applyFont="1" applyFill="1" applyBorder="1" applyAlignment="1">
      <alignment vertical="center" wrapText="1"/>
    </xf>
    <xf numFmtId="43" fontId="8" fillId="2" borderId="1" xfId="1" applyFont="1" applyFill="1" applyBorder="1" applyAlignment="1" applyProtection="1">
      <alignment vertical="center" wrapText="1"/>
    </xf>
    <xf numFmtId="0" fontId="7" fillId="0" borderId="0" xfId="0" applyFont="1" applyAlignment="1">
      <alignment vertical="center"/>
    </xf>
    <xf numFmtId="0" fontId="6" fillId="2" borderId="1" xfId="0" applyFont="1" applyFill="1" applyBorder="1" applyAlignment="1" applyProtection="1">
      <alignment horizontal="left" vertical="center"/>
      <protection locked="0"/>
    </xf>
    <xf numFmtId="43" fontId="14" fillId="2" borderId="1" xfId="1" applyFont="1" applyFill="1" applyBorder="1" applyAlignment="1" applyProtection="1">
      <alignment vertical="center" wrapText="1"/>
    </xf>
    <xf numFmtId="0" fontId="6" fillId="2" borderId="1" xfId="0" applyFont="1" applyFill="1" applyBorder="1" applyAlignment="1" applyProtection="1">
      <alignment horizontal="center" vertical="center"/>
      <protection locked="0"/>
    </xf>
    <xf numFmtId="43" fontId="6" fillId="2" borderId="1" xfId="1" applyFont="1" applyFill="1" applyBorder="1" applyAlignment="1" applyProtection="1">
      <alignment horizontal="center" vertical="center" wrapText="1"/>
    </xf>
    <xf numFmtId="164" fontId="10" fillId="0" borderId="1" xfId="1" applyNumberFormat="1" applyFont="1" applyBorder="1" applyAlignment="1">
      <alignment horizontal="center" vertical="center"/>
    </xf>
    <xf numFmtId="0" fontId="8" fillId="0" borderId="1" xfId="0" applyFont="1" applyBorder="1" applyAlignment="1">
      <alignment horizontal="center" vertical="center"/>
    </xf>
    <xf numFmtId="0" fontId="6" fillId="2" borderId="1"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6" fillId="2" borderId="0" xfId="0" applyFont="1" applyFill="1" applyAlignment="1" applyProtection="1">
      <alignment horizontal="center" vertical="center" wrapText="1"/>
      <protection locked="0"/>
    </xf>
    <xf numFmtId="0" fontId="9" fillId="0" borderId="0" xfId="0" applyFont="1" applyAlignment="1">
      <alignment vertical="center"/>
    </xf>
    <xf numFmtId="0" fontId="8" fillId="0" borderId="0" xfId="0" applyFont="1" applyAlignment="1">
      <alignment vertical="center"/>
    </xf>
    <xf numFmtId="164" fontId="9" fillId="0" borderId="0" xfId="1" applyNumberFormat="1" applyFont="1" applyAlignment="1">
      <alignment vertical="center"/>
    </xf>
    <xf numFmtId="0" fontId="9" fillId="0" borderId="0" xfId="0" applyFont="1" applyAlignment="1">
      <alignment horizontal="center" vertical="center"/>
    </xf>
    <xf numFmtId="43" fontId="0" fillId="0" borderId="0" xfId="1" applyFont="1" applyAlignment="1">
      <alignment vertical="center"/>
    </xf>
    <xf numFmtId="0" fontId="10" fillId="0" borderId="0" xfId="0" applyFont="1" applyAlignment="1">
      <alignment vertical="center"/>
    </xf>
    <xf numFmtId="43" fontId="9" fillId="0" borderId="0" xfId="1" applyFont="1" applyAlignment="1">
      <alignment vertical="center"/>
    </xf>
    <xf numFmtId="164" fontId="6" fillId="0" borderId="0" xfId="1" applyNumberFormat="1" applyFont="1" applyAlignment="1">
      <alignment horizontal="center" vertical="center"/>
    </xf>
    <xf numFmtId="0" fontId="2" fillId="0" borderId="0" xfId="0" applyFont="1" applyAlignment="1">
      <alignment vertical="center"/>
    </xf>
    <xf numFmtId="43" fontId="10" fillId="0" borderId="0" xfId="1" applyFont="1" applyAlignment="1">
      <alignment horizontal="center" vertical="center"/>
    </xf>
    <xf numFmtId="164" fontId="10" fillId="0" borderId="0" xfId="1" applyNumberFormat="1" applyFont="1" applyAlignment="1">
      <alignment horizontal="center" vertical="center"/>
    </xf>
    <xf numFmtId="0" fontId="12" fillId="0" borderId="0" xfId="0" applyFont="1" applyAlignment="1">
      <alignment vertical="center"/>
    </xf>
    <xf numFmtId="0" fontId="11" fillId="0" borderId="0" xfId="0" applyFont="1" applyAlignment="1">
      <alignment horizontal="right" vertical="center"/>
    </xf>
    <xf numFmtId="43" fontId="8" fillId="0" borderId="0" xfId="1" applyFont="1" applyAlignment="1">
      <alignment vertical="center"/>
    </xf>
    <xf numFmtId="164" fontId="8" fillId="0" borderId="0" xfId="1" applyNumberFormat="1" applyFont="1" applyAlignment="1">
      <alignment vertical="center"/>
    </xf>
    <xf numFmtId="164" fontId="10" fillId="0" borderId="1" xfId="1" applyNumberFormat="1" applyFont="1" applyBorder="1" applyAlignment="1">
      <alignment vertical="center"/>
    </xf>
    <xf numFmtId="164" fontId="0" fillId="0" borderId="0" xfId="1" applyNumberFormat="1" applyFont="1" applyAlignment="1">
      <alignment vertical="center"/>
    </xf>
    <xf numFmtId="0" fontId="0" fillId="0" borderId="0" xfId="0" applyAlignment="1">
      <alignment horizontal="center" vertical="center"/>
    </xf>
    <xf numFmtId="0" fontId="4" fillId="0" borderId="1" xfId="0" applyFont="1" applyBorder="1" applyAlignment="1">
      <alignment horizontal="left" vertical="center" wrapText="1"/>
    </xf>
    <xf numFmtId="0" fontId="8" fillId="0" borderId="0" xfId="0" applyFont="1"/>
    <xf numFmtId="0" fontId="5" fillId="0" borderId="0" xfId="0" applyFont="1"/>
    <xf numFmtId="0" fontId="10" fillId="0" borderId="0" xfId="0" applyFont="1"/>
    <xf numFmtId="0" fontId="8" fillId="2" borderId="1" xfId="0" quotePrefix="1" applyFont="1" applyFill="1" applyBorder="1" applyAlignment="1" applyProtection="1">
      <alignment horizontal="left" vertical="center" wrapText="1"/>
      <protection locked="0"/>
    </xf>
    <xf numFmtId="0" fontId="17" fillId="2" borderId="1" xfId="0" quotePrefix="1" applyFont="1" applyFill="1" applyBorder="1" applyAlignment="1" applyProtection="1">
      <alignment horizontal="center" vertical="center" wrapText="1"/>
      <protection locked="0"/>
    </xf>
    <xf numFmtId="3" fontId="17" fillId="2" borderId="1" xfId="0" quotePrefix="1" applyNumberFormat="1" applyFont="1" applyFill="1" applyBorder="1" applyAlignment="1" applyProtection="1">
      <alignment horizontal="center" vertical="center" wrapText="1"/>
      <protection locked="0"/>
    </xf>
    <xf numFmtId="0" fontId="17" fillId="0" borderId="1" xfId="0" quotePrefix="1" applyFont="1" applyBorder="1" applyAlignment="1">
      <alignment horizontal="center" vertical="center"/>
    </xf>
    <xf numFmtId="165" fontId="9" fillId="0" borderId="0" xfId="1" applyNumberFormat="1" applyFont="1" applyAlignment="1">
      <alignment vertical="center"/>
    </xf>
    <xf numFmtId="165" fontId="10" fillId="0" borderId="0" xfId="1" applyNumberFormat="1" applyFont="1" applyAlignment="1">
      <alignment horizontal="center" vertical="center"/>
    </xf>
    <xf numFmtId="165" fontId="8" fillId="0" borderId="0" xfId="1" applyNumberFormat="1" applyFont="1" applyAlignment="1">
      <alignment vertical="center"/>
    </xf>
    <xf numFmtId="165" fontId="17" fillId="2" borderId="1" xfId="1" quotePrefix="1" applyNumberFormat="1" applyFont="1" applyFill="1" applyBorder="1" applyAlignment="1" applyProtection="1">
      <alignment horizontal="center" vertical="center" wrapText="1"/>
      <protection locked="0"/>
    </xf>
    <xf numFmtId="165" fontId="8" fillId="0" borderId="1" xfId="1" applyNumberFormat="1" applyFont="1" applyBorder="1" applyAlignment="1">
      <alignment vertical="center"/>
    </xf>
    <xf numFmtId="165" fontId="6" fillId="2" borderId="1" xfId="1" applyNumberFormat="1" applyFont="1" applyFill="1" applyBorder="1" applyAlignment="1" applyProtection="1">
      <alignment horizontal="left" vertical="center"/>
      <protection locked="0"/>
    </xf>
    <xf numFmtId="165" fontId="10" fillId="0" borderId="1" xfId="1" applyNumberFormat="1" applyFont="1" applyBorder="1" applyAlignment="1">
      <alignment horizontal="center" vertical="center"/>
    </xf>
    <xf numFmtId="165" fontId="0" fillId="0" borderId="0" xfId="1" applyNumberFormat="1" applyFont="1" applyAlignment="1">
      <alignment vertical="center"/>
    </xf>
    <xf numFmtId="3" fontId="6" fillId="2" borderId="1" xfId="0" applyNumberFormat="1" applyFont="1" applyFill="1" applyBorder="1" applyAlignment="1" applyProtection="1">
      <alignment horizontal="center" vertical="center" wrapText="1"/>
      <protection locked="0"/>
    </xf>
    <xf numFmtId="43" fontId="6" fillId="2" borderId="1" xfId="1" applyFont="1" applyFill="1" applyBorder="1" applyAlignment="1" applyProtection="1">
      <alignment horizontal="center" vertical="center" wrapText="1"/>
      <protection locked="0"/>
    </xf>
    <xf numFmtId="164" fontId="6" fillId="0" borderId="1" xfId="1" applyNumberFormat="1" applyFont="1" applyBorder="1" applyAlignment="1">
      <alignment horizontal="center" vertical="center" wrapText="1"/>
    </xf>
    <xf numFmtId="165"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18" fillId="0" borderId="0" xfId="0" applyFont="1" applyAlignment="1">
      <alignment vertical="center"/>
    </xf>
    <xf numFmtId="164" fontId="19" fillId="0" borderId="0" xfId="1" applyNumberFormat="1" applyFont="1" applyAlignment="1">
      <alignment vertical="center"/>
    </xf>
    <xf numFmtId="43" fontId="20" fillId="2" borderId="1" xfId="1" applyFont="1" applyFill="1" applyBorder="1" applyAlignment="1" applyProtection="1">
      <alignment horizontal="center" vertical="center" wrapText="1"/>
    </xf>
    <xf numFmtId="43" fontId="21" fillId="2" borderId="1" xfId="1" applyFont="1" applyFill="1" applyBorder="1" applyAlignment="1" applyProtection="1">
      <alignment horizontal="center" vertical="center" wrapText="1"/>
    </xf>
    <xf numFmtId="43" fontId="5" fillId="2" borderId="1" xfId="1" applyFont="1" applyFill="1" applyBorder="1" applyAlignment="1" applyProtection="1">
      <alignment horizontal="left" vertical="center" wrapText="1"/>
      <protection locked="0"/>
    </xf>
    <xf numFmtId="164" fontId="6" fillId="2" borderId="1" xfId="0" applyNumberFormat="1" applyFont="1" applyFill="1" applyBorder="1" applyAlignment="1" applyProtection="1">
      <alignment horizontal="left" vertical="center"/>
      <protection locked="0"/>
    </xf>
    <xf numFmtId="0" fontId="10" fillId="2" borderId="1" xfId="0" applyFont="1" applyFill="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10" fillId="2" borderId="1" xfId="0" applyFont="1" applyFill="1" applyBorder="1" applyAlignment="1" applyProtection="1">
      <alignment vertical="center" wrapText="1"/>
      <protection locked="0"/>
    </xf>
    <xf numFmtId="43" fontId="0" fillId="0" borderId="1" xfId="1" applyFont="1" applyBorder="1" applyAlignment="1">
      <alignment vertical="center"/>
    </xf>
    <xf numFmtId="164" fontId="0" fillId="0" borderId="1" xfId="1" applyNumberFormat="1" applyFont="1" applyBorder="1" applyAlignment="1">
      <alignment vertical="center"/>
    </xf>
    <xf numFmtId="165" fontId="0" fillId="0" borderId="1" xfId="1" applyNumberFormat="1" applyFont="1" applyBorder="1" applyAlignment="1">
      <alignment vertical="center"/>
    </xf>
    <xf numFmtId="9" fontId="8" fillId="0" borderId="1" xfId="0" applyNumberFormat="1" applyFont="1" applyBorder="1" applyAlignment="1">
      <alignment horizontal="center" vertical="center" wrapText="1"/>
    </xf>
    <xf numFmtId="0" fontId="23" fillId="0" borderId="1" xfId="0" applyFont="1" applyBorder="1"/>
    <xf numFmtId="0" fontId="17" fillId="2" borderId="1" xfId="0" quotePrefix="1"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24" fillId="0" borderId="0" xfId="0" quotePrefix="1" applyFont="1"/>
    <xf numFmtId="0" fontId="26" fillId="0" borderId="1" xfId="0" applyFont="1" applyBorder="1"/>
    <xf numFmtId="0" fontId="10" fillId="2" borderId="1" xfId="0" applyFont="1" applyFill="1" applyBorder="1" applyAlignment="1" applyProtection="1">
      <alignment horizontal="center" vertical="center" wrapText="1"/>
      <protection locked="0"/>
    </xf>
    <xf numFmtId="0" fontId="10" fillId="0" borderId="0" xfId="0" applyFont="1" applyAlignment="1">
      <alignment horizontal="center"/>
    </xf>
    <xf numFmtId="0" fontId="16" fillId="0" borderId="0" xfId="0" applyFont="1" applyAlignment="1">
      <alignment horizontal="center"/>
    </xf>
    <xf numFmtId="0" fontId="10" fillId="0" borderId="0" xfId="0" applyFont="1" applyAlignment="1">
      <alignment horizontal="center" vertical="center"/>
    </xf>
    <xf numFmtId="0" fontId="13" fillId="2" borderId="2" xfId="0" applyFont="1" applyFill="1" applyBorder="1" applyAlignment="1" applyProtection="1">
      <alignment horizontal="left" vertical="center" wrapText="1"/>
      <protection locked="0"/>
    </xf>
    <xf numFmtId="0" fontId="16"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164" fontId="8" fillId="0" borderId="0" xfId="1" applyNumberFormat="1" applyFont="1" applyBorder="1" applyAlignment="1">
      <alignment horizontal="center" vertical="center"/>
    </xf>
    <xf numFmtId="41" fontId="10" fillId="0" borderId="0" xfId="0" applyNumberFormat="1" applyFont="1" applyAlignment="1">
      <alignment vertical="center"/>
    </xf>
    <xf numFmtId="0" fontId="10" fillId="0" borderId="0" xfId="0" applyFont="1" applyAlignment="1">
      <alignment vertical="center"/>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3" fillId="0" borderId="0" xfId="0" applyFont="1" applyAlignment="1">
      <alignment horizontal="center" vertical="center"/>
    </xf>
    <xf numFmtId="164" fontId="3" fillId="0" borderId="0" xfId="1" applyNumberFormat="1" applyFont="1" applyAlignment="1">
      <alignment horizontal="center" vertical="center"/>
    </xf>
    <xf numFmtId="43" fontId="13" fillId="0" borderId="0" xfId="1" applyFont="1" applyBorder="1" applyAlignment="1">
      <alignment horizontal="center" vertical="center"/>
    </xf>
    <xf numFmtId="164" fontId="10" fillId="0" borderId="0" xfId="1"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9125" cy="619125"/>
        </a:xfrm>
        <a:prstGeom prst="rect">
          <a:avLst/>
        </a:prstGeom>
      </xdr:spPr>
    </xdr:pic>
    <xdr:clientData/>
  </xdr:twoCellAnchor>
  <xdr:twoCellAnchor editAs="oneCell">
    <xdr:from>
      <xdr:col>0</xdr:col>
      <xdr:colOff>0</xdr:colOff>
      <xdr:row>0</xdr:row>
      <xdr:rowOff>0</xdr:rowOff>
    </xdr:from>
    <xdr:to>
      <xdr:col>1</xdr:col>
      <xdr:colOff>247650</xdr:colOff>
      <xdr:row>3</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19125" cy="619125"/>
        </a:xfrm>
        <a:prstGeom prst="rect">
          <a:avLst/>
        </a:prstGeom>
      </xdr:spPr>
    </xdr:pic>
    <xdr:clientData/>
  </xdr:twoCellAnchor>
  <xdr:twoCellAnchor>
    <xdr:from>
      <xdr:col>5</xdr:col>
      <xdr:colOff>513522</xdr:colOff>
      <xdr:row>2</xdr:row>
      <xdr:rowOff>200025</xdr:rowOff>
    </xdr:from>
    <xdr:to>
      <xdr:col>7</xdr:col>
      <xdr:colOff>397565</xdr:colOff>
      <xdr:row>2</xdr:row>
      <xdr:rowOff>200025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7098196" y="589308"/>
          <a:ext cx="183873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412945</xdr:colOff>
      <xdr:row>2</xdr:row>
      <xdr:rowOff>72966</xdr:rowOff>
    </xdr:from>
    <xdr:ext cx="929550" cy="246592"/>
    <xdr:sp macro="" textlink="">
      <xdr:nvSpPr>
        <xdr:cNvPr id="1025" name="Text Box 2">
          <a:extLst>
            <a:ext uri="{FF2B5EF4-FFF2-40B4-BE49-F238E27FC236}">
              <a16:creationId xmlns:a16="http://schemas.microsoft.com/office/drawing/2014/main" id="{5D5A18DB-B2F3-2D12-0469-88C49FF9603C}"/>
            </a:ext>
          </a:extLst>
        </xdr:cNvPr>
        <xdr:cNvSpPr txBox="1">
          <a:spLocks noChangeArrowheads="1"/>
        </xdr:cNvSpPr>
      </xdr:nvSpPr>
      <xdr:spPr bwMode="auto">
        <a:xfrm>
          <a:off x="8463641" y="462249"/>
          <a:ext cx="929550" cy="246592"/>
        </a:xfrm>
        <a:prstGeom prst="rect">
          <a:avLst/>
        </a:prstGeom>
        <a:solidFill>
          <a:srgbClr val="FFFFFF"/>
        </a:solidFill>
        <a:ln w="9525">
          <a:solidFill>
            <a:srgbClr val="000000"/>
          </a:solidFill>
          <a:miter lim="800000"/>
          <a:headEnd/>
          <a:tailEnd/>
        </a:ln>
      </xdr:spPr>
      <xdr:txBody>
        <a:bodyPr wrap="none" lIns="91440" tIns="45720" rIns="91440" bIns="45720" anchor="t" upright="1">
          <a:noAutofit/>
        </a:bodyPr>
        <a:lstStyle/>
        <a:p>
          <a:pPr algn="l" rtl="0">
            <a:defRPr sz="1000"/>
          </a:pPr>
          <a:r>
            <a:rPr lang="en-US" sz="1100" b="0" i="0" u="none" strike="noStrike" baseline="0">
              <a:solidFill>
                <a:srgbClr val="000000"/>
              </a:solidFill>
              <a:latin typeface="Times New Roman" panose="02020603050405020304" pitchFamily="18" charset="0"/>
              <a:cs typeface="Times New Roman" panose="02020603050405020304" pitchFamily="18" charset="0"/>
            </a:rPr>
            <a:t>Mẫu T04TĐ</a:t>
          </a:r>
        </a:p>
        <a:p>
          <a:pPr algn="l" rtl="0">
            <a:defRPr sz="1000"/>
          </a:pPr>
          <a:endParaRPr lang="en-US" sz="1100" b="0" i="0" u="none" strike="noStrike" baseline="0">
            <a:solidFill>
              <a:srgbClr val="000000"/>
            </a:solidFill>
            <a:latin typeface="Arial"/>
            <a:cs typeface="Aria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3"/>
  <sheetViews>
    <sheetView tabSelected="1" topLeftCell="A37" zoomScale="115" zoomScaleNormal="115" workbookViewId="0">
      <selection activeCell="E46" sqref="E46"/>
    </sheetView>
  </sheetViews>
  <sheetFormatPr defaultColWidth="9.125" defaultRowHeight="15"/>
  <cols>
    <col min="1" max="1" width="5.625" style="2" customWidth="1"/>
    <col min="2" max="2" width="24.125" style="2" customWidth="1"/>
    <col min="3" max="3" width="8.25" style="2" bestFit="1" customWidth="1"/>
    <col min="4" max="4" width="29.125" style="2" customWidth="1"/>
    <col min="5" max="5" width="19.25" style="2" customWidth="1"/>
    <col min="6" max="6" width="12.375" style="23" customWidth="1"/>
    <col min="7" max="7" width="13.25" style="35" customWidth="1"/>
    <col min="8" max="8" width="8.625" style="52" customWidth="1"/>
    <col min="9" max="9" width="14" style="35" customWidth="1"/>
    <col min="10" max="10" width="8.125" style="36" customWidth="1"/>
    <col min="11" max="16384" width="9.125" style="2"/>
  </cols>
  <sheetData>
    <row r="2" spans="1:10" ht="15.75">
      <c r="A2" s="19"/>
      <c r="B2" s="38" t="s">
        <v>8</v>
      </c>
      <c r="C2" s="39"/>
      <c r="D2" s="39"/>
      <c r="E2" s="79" t="s">
        <v>18</v>
      </c>
      <c r="F2" s="79"/>
      <c r="G2" s="79"/>
      <c r="H2" s="79"/>
      <c r="I2" s="79"/>
      <c r="J2" s="79"/>
    </row>
    <row r="3" spans="1:10" ht="16.5">
      <c r="A3" s="19"/>
      <c r="B3" s="40" t="s">
        <v>16</v>
      </c>
      <c r="C3" s="39"/>
      <c r="D3" s="39"/>
      <c r="E3" s="80" t="s">
        <v>19</v>
      </c>
      <c r="F3" s="80"/>
      <c r="G3" s="80"/>
      <c r="H3" s="80"/>
      <c r="I3" s="80"/>
      <c r="J3" s="80"/>
    </row>
    <row r="4" spans="1:10">
      <c r="A4" s="19"/>
      <c r="B4" s="19"/>
      <c r="C4" s="19"/>
      <c r="D4" s="19"/>
      <c r="E4" s="19"/>
      <c r="F4" s="25"/>
      <c r="G4" s="21"/>
      <c r="H4" s="45"/>
      <c r="I4" s="26"/>
      <c r="J4" s="22"/>
    </row>
    <row r="5" spans="1:10" s="27" customFormat="1" ht="27.75" customHeight="1">
      <c r="A5" s="83" t="s">
        <v>52</v>
      </c>
      <c r="B5" s="83"/>
      <c r="C5" s="83"/>
      <c r="D5" s="83"/>
      <c r="E5" s="83"/>
      <c r="F5" s="83"/>
      <c r="G5" s="83"/>
      <c r="H5" s="83"/>
      <c r="I5" s="83"/>
      <c r="J5" s="83"/>
    </row>
    <row r="6" spans="1:10" s="27" customFormat="1" ht="27.75" customHeight="1">
      <c r="A6" s="85" t="s">
        <v>50</v>
      </c>
      <c r="B6" s="84"/>
      <c r="C6" s="84"/>
      <c r="D6" s="84"/>
      <c r="E6" s="84"/>
      <c r="F6" s="84"/>
      <c r="G6" s="84"/>
      <c r="H6" s="84"/>
      <c r="I6" s="84"/>
      <c r="J6" s="84"/>
    </row>
    <row r="7" spans="1:10" s="27" customFormat="1" ht="21" customHeight="1">
      <c r="A7" s="24" t="s">
        <v>49</v>
      </c>
      <c r="B7" s="24"/>
      <c r="C7" s="17"/>
      <c r="D7" s="17"/>
      <c r="E7" s="17"/>
      <c r="F7" s="28"/>
      <c r="G7" s="29"/>
      <c r="H7" s="46"/>
      <c r="I7" s="17"/>
      <c r="J7" s="17"/>
    </row>
    <row r="8" spans="1:10" s="27" customFormat="1" ht="21" customHeight="1">
      <c r="A8" s="24" t="s">
        <v>31</v>
      </c>
      <c r="B8" s="24"/>
      <c r="C8" s="17"/>
      <c r="D8" s="17"/>
      <c r="E8" s="17"/>
      <c r="F8" s="28"/>
      <c r="G8" s="29"/>
      <c r="H8" s="46"/>
      <c r="I8" s="17"/>
      <c r="J8" s="17"/>
    </row>
    <row r="9" spans="1:10" s="30" customFormat="1" ht="21" customHeight="1">
      <c r="A9" s="84" t="s">
        <v>10</v>
      </c>
      <c r="B9" s="84"/>
      <c r="C9" s="87" t="s">
        <v>32</v>
      </c>
      <c r="D9" s="88"/>
      <c r="E9" s="17"/>
      <c r="F9" s="28"/>
      <c r="G9" s="29"/>
      <c r="H9" s="46"/>
      <c r="I9" s="17"/>
      <c r="J9" s="17"/>
    </row>
    <row r="10" spans="1:10" ht="15.75">
      <c r="A10" s="20"/>
      <c r="B10" s="20"/>
      <c r="C10" s="20"/>
      <c r="D10" s="31" t="s">
        <v>14</v>
      </c>
      <c r="E10" s="59">
        <v>1490000</v>
      </c>
      <c r="F10" s="32"/>
      <c r="G10" s="33"/>
      <c r="H10" s="47"/>
      <c r="I10" s="86" t="s">
        <v>13</v>
      </c>
      <c r="J10" s="86"/>
    </row>
    <row r="11" spans="1:10" s="58" customFormat="1" ht="71.25">
      <c r="A11" s="16" t="s">
        <v>0</v>
      </c>
      <c r="B11" s="16" t="s">
        <v>5</v>
      </c>
      <c r="C11" s="16" t="s">
        <v>1</v>
      </c>
      <c r="D11" s="16" t="s">
        <v>2</v>
      </c>
      <c r="E11" s="53" t="s">
        <v>3</v>
      </c>
      <c r="F11" s="54" t="s">
        <v>60</v>
      </c>
      <c r="G11" s="55" t="s">
        <v>57</v>
      </c>
      <c r="H11" s="56" t="s">
        <v>58</v>
      </c>
      <c r="I11" s="55" t="s">
        <v>59</v>
      </c>
      <c r="J11" s="57" t="s">
        <v>4</v>
      </c>
    </row>
    <row r="12" spans="1:10" s="5" customFormat="1" ht="25.5">
      <c r="A12" s="42" t="s">
        <v>22</v>
      </c>
      <c r="B12" s="42" t="s">
        <v>23</v>
      </c>
      <c r="C12" s="42" t="s">
        <v>24</v>
      </c>
      <c r="D12" s="42" t="s">
        <v>25</v>
      </c>
      <c r="E12" s="43" t="s">
        <v>26</v>
      </c>
      <c r="F12" s="43" t="s">
        <v>27</v>
      </c>
      <c r="G12" s="43" t="s">
        <v>43</v>
      </c>
      <c r="H12" s="48" t="s">
        <v>28</v>
      </c>
      <c r="I12" s="43" t="s">
        <v>29</v>
      </c>
      <c r="J12" s="44" t="s">
        <v>30</v>
      </c>
    </row>
    <row r="13" spans="1:10" s="5" customFormat="1" ht="41.25" customHeight="1">
      <c r="A13" s="42" t="s">
        <v>53</v>
      </c>
      <c r="B13" s="74" t="s">
        <v>54</v>
      </c>
      <c r="C13" s="42"/>
      <c r="D13" s="42"/>
      <c r="E13" s="43"/>
      <c r="F13" s="43"/>
      <c r="G13" s="43"/>
      <c r="H13" s="48"/>
      <c r="I13" s="43">
        <f>SUM(I14:I21)</f>
        <v>63578300</v>
      </c>
      <c r="J13" s="44"/>
    </row>
    <row r="14" spans="1:10" s="9" customFormat="1" ht="15.75">
      <c r="A14" s="4">
        <v>1</v>
      </c>
      <c r="B14" s="37"/>
      <c r="C14" s="4" t="s">
        <v>6</v>
      </c>
      <c r="D14" s="41"/>
      <c r="E14" s="6"/>
      <c r="F14" s="11">
        <v>0.26</v>
      </c>
      <c r="G14" s="3">
        <f>F14*$E$10</f>
        <v>387400</v>
      </c>
      <c r="H14" s="49">
        <v>50</v>
      </c>
      <c r="I14" s="3">
        <f>G14*H14</f>
        <v>19370000</v>
      </c>
      <c r="J14" s="15"/>
    </row>
    <row r="15" spans="1:10" s="9" customFormat="1" ht="15.75">
      <c r="A15" s="4">
        <v>2</v>
      </c>
      <c r="B15" s="37"/>
      <c r="C15" s="4" t="s">
        <v>7</v>
      </c>
      <c r="D15" s="41"/>
      <c r="E15" s="6"/>
      <c r="F15" s="11">
        <v>0.21</v>
      </c>
      <c r="G15" s="3">
        <f t="shared" ref="G15:G21" si="0">F15*$E$10</f>
        <v>312900</v>
      </c>
      <c r="H15" s="49">
        <v>30</v>
      </c>
      <c r="I15" s="3">
        <f t="shared" ref="I15:I20" si="1">G15*H15</f>
        <v>9387000</v>
      </c>
      <c r="J15" s="15"/>
    </row>
    <row r="16" spans="1:10" s="9" customFormat="1" ht="15.75">
      <c r="A16" s="4">
        <v>3</v>
      </c>
      <c r="B16" s="37"/>
      <c r="C16" s="4" t="s">
        <v>21</v>
      </c>
      <c r="D16" s="41"/>
      <c r="E16" s="6"/>
      <c r="F16" s="8">
        <v>0.21</v>
      </c>
      <c r="G16" s="3">
        <f t="shared" si="0"/>
        <v>312900</v>
      </c>
      <c r="H16" s="49">
        <v>26</v>
      </c>
      <c r="I16" s="3">
        <f t="shared" si="1"/>
        <v>8135400</v>
      </c>
      <c r="J16" s="15"/>
    </row>
    <row r="17" spans="1:10" s="9" customFormat="1" ht="15.75">
      <c r="A17" s="4">
        <v>4</v>
      </c>
      <c r="B17" s="37"/>
      <c r="C17" s="4" t="s">
        <v>20</v>
      </c>
      <c r="D17" s="41"/>
      <c r="E17" s="6"/>
      <c r="F17" s="8">
        <v>0.17</v>
      </c>
      <c r="G17" s="3">
        <f t="shared" si="0"/>
        <v>253300.00000000003</v>
      </c>
      <c r="H17" s="49">
        <v>23</v>
      </c>
      <c r="I17" s="3">
        <f t="shared" si="1"/>
        <v>5825900.0000000009</v>
      </c>
      <c r="J17" s="15"/>
    </row>
    <row r="18" spans="1:10" s="9" customFormat="1" ht="15.75">
      <c r="A18" s="4">
        <v>5</v>
      </c>
      <c r="B18" s="37"/>
      <c r="C18" s="4" t="s">
        <v>20</v>
      </c>
      <c r="D18" s="41"/>
      <c r="E18" s="6"/>
      <c r="F18" s="8">
        <v>0.17</v>
      </c>
      <c r="G18" s="3">
        <f t="shared" si="0"/>
        <v>253300.00000000003</v>
      </c>
      <c r="H18" s="49">
        <v>20</v>
      </c>
      <c r="I18" s="3">
        <f t="shared" si="1"/>
        <v>5066000.0000000009</v>
      </c>
      <c r="J18" s="15"/>
    </row>
    <row r="19" spans="1:10" s="9" customFormat="1" ht="15.75">
      <c r="A19" s="4">
        <v>6</v>
      </c>
      <c r="B19" s="37"/>
      <c r="C19" s="4" t="s">
        <v>20</v>
      </c>
      <c r="D19" s="41"/>
      <c r="E19" s="6"/>
      <c r="F19" s="8">
        <v>0.17</v>
      </c>
      <c r="G19" s="3">
        <f t="shared" si="0"/>
        <v>253300.00000000003</v>
      </c>
      <c r="H19" s="49">
        <v>30</v>
      </c>
      <c r="I19" s="3">
        <f t="shared" si="1"/>
        <v>7599000.0000000009</v>
      </c>
      <c r="J19" s="15"/>
    </row>
    <row r="20" spans="1:10" s="9" customFormat="1" ht="15.75">
      <c r="A20" s="4">
        <v>7</v>
      </c>
      <c r="B20" s="37"/>
      <c r="C20" s="4" t="s">
        <v>55</v>
      </c>
      <c r="D20" s="41"/>
      <c r="E20" s="6"/>
      <c r="F20" s="8">
        <v>0.1</v>
      </c>
      <c r="G20" s="3">
        <f t="shared" si="0"/>
        <v>149000</v>
      </c>
      <c r="H20" s="49">
        <v>35</v>
      </c>
      <c r="I20" s="3">
        <f t="shared" si="1"/>
        <v>5215000</v>
      </c>
      <c r="J20" s="15"/>
    </row>
    <row r="21" spans="1:10" s="9" customFormat="1" ht="15.75">
      <c r="A21" s="4">
        <v>8</v>
      </c>
      <c r="B21" s="37"/>
      <c r="C21" s="4" t="s">
        <v>56</v>
      </c>
      <c r="D21" s="41"/>
      <c r="E21" s="6"/>
      <c r="F21" s="8">
        <v>0.1</v>
      </c>
      <c r="G21" s="3">
        <f t="shared" si="0"/>
        <v>149000</v>
      </c>
      <c r="H21" s="49">
        <v>20</v>
      </c>
      <c r="I21" s="3">
        <f t="shared" ref="I21" si="2">G21*H21</f>
        <v>2980000</v>
      </c>
      <c r="J21" s="15"/>
    </row>
    <row r="22" spans="1:10" s="9" customFormat="1" ht="15.75">
      <c r="A22" s="4"/>
      <c r="B22" s="37"/>
      <c r="C22" s="4"/>
      <c r="D22" s="41"/>
      <c r="E22" s="6"/>
      <c r="F22" s="8"/>
      <c r="G22" s="3"/>
      <c r="H22" s="49"/>
      <c r="I22" s="3"/>
      <c r="J22" s="15"/>
    </row>
    <row r="23" spans="1:10" ht="28.5">
      <c r="A23" s="10" t="s">
        <v>63</v>
      </c>
      <c r="B23" s="75" t="s">
        <v>64</v>
      </c>
      <c r="C23" s="10"/>
      <c r="D23" s="10"/>
      <c r="E23" s="10"/>
      <c r="F23" s="10"/>
      <c r="G23" s="10"/>
      <c r="H23" s="50"/>
      <c r="I23" s="63">
        <f>I24+I27+I30+I33</f>
        <v>0</v>
      </c>
      <c r="J23" s="12"/>
    </row>
    <row r="24" spans="1:10" ht="15.75">
      <c r="A24" s="12">
        <v>1</v>
      </c>
      <c r="B24" s="75" t="s">
        <v>66</v>
      </c>
      <c r="D24" s="65"/>
      <c r="F24" s="69"/>
      <c r="G24" s="70"/>
      <c r="H24" s="71"/>
      <c r="I24" s="70"/>
      <c r="J24" s="12"/>
    </row>
    <row r="25" spans="1:10" ht="15.75">
      <c r="A25" s="12"/>
      <c r="B25" s="89"/>
      <c r="C25" s="90"/>
      <c r="D25" s="90"/>
      <c r="E25" s="91"/>
      <c r="F25" s="65"/>
      <c r="G25" s="65"/>
      <c r="H25" s="50"/>
      <c r="I25" s="63"/>
      <c r="J25" s="12"/>
    </row>
    <row r="26" spans="1:10" ht="15.75">
      <c r="A26" s="12"/>
      <c r="B26" s="89"/>
      <c r="C26" s="90"/>
      <c r="D26" s="90"/>
      <c r="E26" s="91"/>
      <c r="F26" s="65"/>
      <c r="G26" s="65"/>
      <c r="H26" s="50"/>
      <c r="I26" s="63"/>
      <c r="J26" s="12"/>
    </row>
    <row r="27" spans="1:10" ht="28.5">
      <c r="A27" s="12">
        <v>2</v>
      </c>
      <c r="B27" s="75" t="s">
        <v>65</v>
      </c>
      <c r="C27" s="65"/>
      <c r="D27" s="65"/>
      <c r="E27" s="65"/>
      <c r="F27" s="65"/>
      <c r="G27" s="65"/>
      <c r="H27" s="50"/>
      <c r="I27" s="63"/>
      <c r="J27" s="12"/>
    </row>
    <row r="28" spans="1:10" ht="15.75">
      <c r="A28" s="12"/>
      <c r="B28" s="75"/>
      <c r="C28" s="65"/>
      <c r="D28" s="65"/>
      <c r="E28" s="65"/>
      <c r="F28" s="65"/>
      <c r="G28" s="65"/>
      <c r="H28" s="50"/>
      <c r="I28" s="63"/>
      <c r="J28" s="12"/>
    </row>
    <row r="29" spans="1:10" ht="15.75">
      <c r="A29" s="12"/>
      <c r="B29" s="75"/>
      <c r="C29" s="65"/>
      <c r="D29" s="65"/>
      <c r="E29" s="65"/>
      <c r="F29" s="65"/>
      <c r="G29" s="65"/>
      <c r="H29" s="50"/>
      <c r="I29" s="63"/>
      <c r="J29" s="12"/>
    </row>
    <row r="30" spans="1:10" ht="15.75">
      <c r="A30" s="12">
        <v>3</v>
      </c>
      <c r="B30" s="75" t="s">
        <v>67</v>
      </c>
      <c r="C30" s="65"/>
      <c r="D30" s="65"/>
      <c r="E30" s="65"/>
      <c r="F30" s="65"/>
      <c r="G30" s="65"/>
      <c r="H30" s="50"/>
      <c r="I30" s="63"/>
      <c r="J30" s="12"/>
    </row>
    <row r="31" spans="1:10" ht="15.75">
      <c r="A31" s="12"/>
      <c r="B31" s="89"/>
      <c r="C31" s="90"/>
      <c r="D31" s="90"/>
      <c r="E31" s="91"/>
      <c r="F31" s="65"/>
      <c r="G31" s="65"/>
      <c r="H31" s="50"/>
      <c r="I31" s="63"/>
      <c r="J31" s="12"/>
    </row>
    <row r="32" spans="1:10" ht="15.75">
      <c r="A32" s="12"/>
      <c r="B32" s="89"/>
      <c r="C32" s="90"/>
      <c r="D32" s="90"/>
      <c r="E32" s="91"/>
      <c r="F32" s="65"/>
      <c r="G32" s="65"/>
      <c r="H32" s="50"/>
      <c r="I32" s="63"/>
      <c r="J32" s="12"/>
    </row>
    <row r="33" spans="1:10" ht="28.5">
      <c r="A33" s="12">
        <v>4</v>
      </c>
      <c r="B33" s="75" t="s">
        <v>68</v>
      </c>
      <c r="C33" s="65"/>
      <c r="D33" s="65"/>
      <c r="E33" s="65"/>
      <c r="F33" s="65"/>
      <c r="G33" s="65"/>
      <c r="H33" s="50"/>
      <c r="I33" s="63"/>
      <c r="J33" s="12"/>
    </row>
    <row r="34" spans="1:10" ht="15.75">
      <c r="A34" s="12"/>
      <c r="B34" s="89"/>
      <c r="C34" s="90"/>
      <c r="D34" s="90"/>
      <c r="E34" s="91"/>
      <c r="F34" s="65"/>
      <c r="G34" s="65"/>
      <c r="H34" s="50"/>
      <c r="I34" s="63"/>
      <c r="J34" s="12"/>
    </row>
    <row r="35" spans="1:10" ht="15.75">
      <c r="A35" s="12"/>
      <c r="B35" s="89"/>
      <c r="C35" s="90"/>
      <c r="D35" s="90"/>
      <c r="E35" s="91"/>
      <c r="F35" s="65"/>
      <c r="G35" s="65"/>
      <c r="H35" s="50"/>
      <c r="I35" s="63"/>
      <c r="J35" s="12"/>
    </row>
    <row r="36" spans="1:10" ht="15.75">
      <c r="A36" s="12"/>
      <c r="B36" s="10" t="s">
        <v>46</v>
      </c>
      <c r="C36" s="65"/>
      <c r="D36" s="65"/>
      <c r="E36" s="65"/>
      <c r="F36" s="65"/>
      <c r="G36" s="65"/>
      <c r="H36" s="50"/>
      <c r="I36" s="63"/>
      <c r="J36" s="12"/>
    </row>
    <row r="37" spans="1:10" ht="15.75">
      <c r="A37" s="12" t="s">
        <v>61</v>
      </c>
      <c r="B37" s="10" t="s">
        <v>62</v>
      </c>
      <c r="C37" s="65"/>
      <c r="D37" s="65"/>
      <c r="E37" s="65"/>
      <c r="F37" s="65"/>
      <c r="G37" s="65"/>
      <c r="H37" s="50"/>
      <c r="I37" s="63">
        <f>I38+I43+I47+I48</f>
        <v>0</v>
      </c>
      <c r="J37" s="12"/>
    </row>
    <row r="38" spans="1:10" ht="21.75" customHeight="1">
      <c r="A38" s="12">
        <v>1</v>
      </c>
      <c r="B38" s="10" t="s">
        <v>44</v>
      </c>
      <c r="C38" s="65"/>
      <c r="D38" s="65"/>
      <c r="E38" s="65"/>
      <c r="F38" s="67"/>
      <c r="G38" s="65"/>
      <c r="H38" s="50"/>
      <c r="I38" s="63"/>
      <c r="J38" s="12"/>
    </row>
    <row r="39" spans="1:10" ht="21.75" customHeight="1">
      <c r="A39" s="12"/>
      <c r="B39" s="66"/>
      <c r="C39" s="65"/>
      <c r="D39" s="65"/>
      <c r="E39" s="65"/>
      <c r="F39" s="67"/>
      <c r="G39" s="65"/>
      <c r="H39" s="50"/>
      <c r="I39" s="63"/>
      <c r="J39" s="12"/>
    </row>
    <row r="40" spans="1:10" ht="21.75" customHeight="1">
      <c r="A40" s="12"/>
      <c r="B40" s="66"/>
      <c r="C40" s="65"/>
      <c r="D40" s="65"/>
      <c r="E40" s="65"/>
      <c r="F40" s="67"/>
      <c r="G40" s="65"/>
      <c r="H40" s="50"/>
      <c r="I40" s="63"/>
      <c r="J40" s="12"/>
    </row>
    <row r="41" spans="1:10" ht="21.75" customHeight="1">
      <c r="A41" s="12"/>
      <c r="B41" s="66"/>
      <c r="C41" s="65"/>
      <c r="D41" s="65"/>
      <c r="E41" s="65"/>
      <c r="F41" s="67"/>
      <c r="G41" s="65"/>
      <c r="H41" s="50"/>
      <c r="I41" s="63"/>
      <c r="J41" s="12"/>
    </row>
    <row r="42" spans="1:10" ht="21.75" customHeight="1">
      <c r="A42" s="12"/>
      <c r="B42" s="66"/>
      <c r="C42" s="65"/>
      <c r="D42" s="65"/>
      <c r="E42" s="65"/>
      <c r="F42" s="65"/>
      <c r="G42" s="65"/>
      <c r="H42" s="50"/>
      <c r="I42" s="63"/>
      <c r="J42" s="12"/>
    </row>
    <row r="43" spans="1:10" ht="21.75" customHeight="1">
      <c r="A43" s="12">
        <v>2</v>
      </c>
      <c r="B43" s="77" t="s">
        <v>45</v>
      </c>
      <c r="C43" s="65"/>
      <c r="D43" s="65"/>
      <c r="E43" s="65"/>
      <c r="F43" s="65"/>
      <c r="G43" s="65"/>
      <c r="H43" s="50"/>
      <c r="I43" s="63"/>
      <c r="J43" s="12"/>
    </row>
    <row r="44" spans="1:10" ht="21.75" customHeight="1">
      <c r="A44" s="12"/>
      <c r="B44" s="73"/>
      <c r="C44" s="65"/>
      <c r="D44" s="65"/>
      <c r="E44" s="65"/>
      <c r="F44" s="65"/>
      <c r="G44" s="65"/>
      <c r="H44" s="50"/>
      <c r="I44" s="63"/>
      <c r="J44" s="12"/>
    </row>
    <row r="45" spans="1:10" ht="21.75" customHeight="1">
      <c r="A45" s="12"/>
      <c r="B45" s="73"/>
      <c r="C45" s="65"/>
      <c r="D45" s="65"/>
      <c r="E45" s="65"/>
      <c r="F45" s="65"/>
      <c r="G45" s="65"/>
      <c r="H45" s="50"/>
      <c r="I45" s="63"/>
      <c r="J45" s="12"/>
    </row>
    <row r="46" spans="1:10" ht="21.75" customHeight="1">
      <c r="A46" s="12" t="s">
        <v>46</v>
      </c>
      <c r="B46" s="73" t="s">
        <v>47</v>
      </c>
      <c r="C46" s="65"/>
      <c r="D46" s="65"/>
      <c r="E46" s="65"/>
      <c r="F46" s="65"/>
      <c r="G46" s="65"/>
      <c r="H46" s="50"/>
      <c r="I46" s="63"/>
      <c r="J46" s="12"/>
    </row>
    <row r="47" spans="1:10" s="9" customFormat="1" ht="21.75" customHeight="1">
      <c r="A47" s="64">
        <v>3</v>
      </c>
      <c r="B47" s="68" t="s">
        <v>15</v>
      </c>
      <c r="C47" s="4"/>
      <c r="D47" s="6"/>
      <c r="E47" s="7"/>
      <c r="F47" s="8"/>
      <c r="G47" s="3"/>
      <c r="H47" s="49"/>
      <c r="I47" s="3"/>
      <c r="J47" s="15"/>
    </row>
    <row r="48" spans="1:10" s="9" customFormat="1" ht="66" customHeight="1">
      <c r="A48" s="64">
        <v>4</v>
      </c>
      <c r="B48" s="68" t="s">
        <v>41</v>
      </c>
      <c r="C48" s="4"/>
      <c r="D48" s="6"/>
      <c r="E48" s="7"/>
      <c r="F48" s="8"/>
      <c r="G48" s="3"/>
      <c r="H48" s="49"/>
      <c r="I48" s="3"/>
      <c r="J48" s="72" t="s">
        <v>51</v>
      </c>
    </row>
    <row r="49" spans="1:10" ht="15.75" customHeight="1">
      <c r="A49" s="78" t="s">
        <v>17</v>
      </c>
      <c r="B49" s="78"/>
      <c r="C49" s="16"/>
      <c r="D49" s="16"/>
      <c r="E49" s="1"/>
      <c r="F49" s="13"/>
      <c r="G49" s="14"/>
      <c r="H49" s="51"/>
      <c r="I49" s="34">
        <f>I13+I23+I37</f>
        <v>63578300</v>
      </c>
      <c r="J49" s="15"/>
    </row>
    <row r="50" spans="1:10" ht="24.75" customHeight="1">
      <c r="A50" s="18"/>
      <c r="B50" s="82" t="s">
        <v>34</v>
      </c>
      <c r="C50" s="82"/>
      <c r="D50" s="82"/>
      <c r="E50" s="82"/>
      <c r="F50" s="82"/>
      <c r="G50" s="82"/>
      <c r="H50" s="82"/>
      <c r="I50" s="82"/>
      <c r="J50" s="82"/>
    </row>
    <row r="51" spans="1:10" ht="18.75" customHeight="1">
      <c r="A51" s="20"/>
      <c r="B51" s="20"/>
      <c r="C51" s="20"/>
      <c r="D51" s="20"/>
      <c r="E51" s="20"/>
      <c r="F51" s="94" t="s">
        <v>48</v>
      </c>
      <c r="G51" s="94"/>
      <c r="H51" s="94"/>
      <c r="I51" s="94"/>
      <c r="J51" s="94"/>
    </row>
    <row r="52" spans="1:10" ht="15.75">
      <c r="A52" s="24"/>
      <c r="B52" s="81" t="s">
        <v>42</v>
      </c>
      <c r="C52" s="81"/>
      <c r="D52" s="17" t="s">
        <v>11</v>
      </c>
      <c r="E52" s="81" t="s">
        <v>33</v>
      </c>
      <c r="F52" s="81"/>
      <c r="G52" s="95" t="s">
        <v>9</v>
      </c>
      <c r="H52" s="95"/>
      <c r="I52" s="95"/>
      <c r="J52" s="95"/>
    </row>
    <row r="55" spans="1:10">
      <c r="B55" s="54" t="s">
        <v>1</v>
      </c>
      <c r="C55" s="54"/>
      <c r="D55" s="54" t="s">
        <v>12</v>
      </c>
    </row>
    <row r="56" spans="1:10" ht="15.75">
      <c r="B56" s="62" t="s">
        <v>35</v>
      </c>
      <c r="C56" s="54"/>
      <c r="D56" s="60">
        <v>0.26</v>
      </c>
      <c r="E56" s="92"/>
      <c r="F56" s="92"/>
      <c r="G56" s="93"/>
      <c r="H56" s="93"/>
      <c r="I56" s="93"/>
      <c r="J56" s="93"/>
    </row>
    <row r="57" spans="1:10">
      <c r="B57" s="62" t="s">
        <v>36</v>
      </c>
      <c r="C57" s="54"/>
      <c r="D57" s="60">
        <v>0.21</v>
      </c>
    </row>
    <row r="58" spans="1:10" ht="30">
      <c r="B58" s="62" t="s">
        <v>37</v>
      </c>
      <c r="C58" s="54"/>
      <c r="D58" s="60">
        <v>0.21</v>
      </c>
    </row>
    <row r="59" spans="1:10">
      <c r="B59" s="62" t="s">
        <v>38</v>
      </c>
      <c r="C59" s="54"/>
      <c r="D59" s="61">
        <v>0.17</v>
      </c>
    </row>
    <row r="60" spans="1:10">
      <c r="B60" s="62" t="s">
        <v>39</v>
      </c>
      <c r="C60" s="54"/>
      <c r="D60" s="61">
        <v>0.1</v>
      </c>
    </row>
    <row r="61" spans="1:10">
      <c r="B61" s="62" t="s">
        <v>40</v>
      </c>
      <c r="C61" s="54"/>
      <c r="D61" s="61">
        <v>0.1</v>
      </c>
    </row>
    <row r="63" spans="1:10" ht="15.75">
      <c r="B63" s="76" t="s">
        <v>69</v>
      </c>
    </row>
  </sheetData>
  <mergeCells count="21">
    <mergeCell ref="E56:F56"/>
    <mergeCell ref="B52:C52"/>
    <mergeCell ref="G56:J56"/>
    <mergeCell ref="F51:J51"/>
    <mergeCell ref="G52:J52"/>
    <mergeCell ref="A49:B49"/>
    <mergeCell ref="E2:J2"/>
    <mergeCell ref="E3:J3"/>
    <mergeCell ref="E52:F52"/>
    <mergeCell ref="B50:J50"/>
    <mergeCell ref="A5:J5"/>
    <mergeCell ref="A9:B9"/>
    <mergeCell ref="A6:J6"/>
    <mergeCell ref="I10:J10"/>
    <mergeCell ref="C9:D9"/>
    <mergeCell ref="B25:E25"/>
    <mergeCell ref="B26:E26"/>
    <mergeCell ref="B31:E31"/>
    <mergeCell ref="B32:E32"/>
    <mergeCell ref="B34:E34"/>
    <mergeCell ref="B35:E35"/>
  </mergeCells>
  <printOptions horizontalCentered="1"/>
  <pageMargins left="0" right="0" top="0.5" bottom="0.3" header="0.05" footer="0.05"/>
  <pageSetup paperSize="9" orientation="landscape" r:id="rId1"/>
  <headerFooter>
    <oddFooter>Page &amp;P</oddFooter>
  </headerFooter>
  <rowBreaks count="2" manualBreakCount="2">
    <brk id="53" max="16383" man="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 toan</vt:lpstr>
      <vt:lpstr>'Du toan'!Print_Titles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2022-08-15T09:20:18Z</cp:lastPrinted>
  <dcterms:created xsi:type="dcterms:W3CDTF">2015-12-22T08:52:42Z</dcterms:created>
  <dcterms:modified xsi:type="dcterms:W3CDTF">2022-08-15T09:20:25Z</dcterms:modified>
</cp:coreProperties>
</file>